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" yWindow="65416" windowWidth="16320" windowHeight="13605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<sst xmlns="http://schemas.openxmlformats.org/spreadsheetml/2006/main" count="98" uniqueCount="30">
  <si>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</si>
  <si>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</si>
  <si>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</si>
  <si>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</si>
  <si>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</si>
  <si>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</si>
  <si>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</si>
  <si>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</si>
  <si>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</si>
  <si>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</si>
  <si>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</si>
  <si>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</si>
  <si>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</si>
  <si>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</si>
  <si>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</si>
  <si>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Matteo Rotzetter</t>
  </si>
  <si>
    <t>Fribourg</t>
  </si>
  <si>
    <t>Vincent Crausaz</t>
  </si>
  <si>
    <t>Rossens</t>
  </si>
  <si>
    <t>Marc Hüging</t>
  </si>
  <si>
    <t>Joachim Bass</t>
  </si>
  <si>
    <t>Sandro Portmann</t>
  </si>
  <si>
    <t>Eva Mauron</t>
  </si>
  <si>
    <t>Robin Gachet</t>
  </si>
  <si>
    <t>Bulle</t>
  </si>
  <si>
    <t>Lisa Heimann</t>
  </si>
  <si>
    <t>Domdidier</t>
  </si>
  <si>
    <t>Natan Dietrich</t>
  </si>
  <si>
    <t>Laslo Lebarbier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</si>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</sst>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23" xfId="0" applyFill="1" applyBorder="1" applyAlignment="1" applyProtection="1">
      <alignment/>
      <protection locked="0"/>
    </xf>
    <xf numFmtId="0" fontId="0" fillId="27" borderId="24" xfId="0" applyFill="1" applyBorder="1" applyAlignment="1">
      <alignment horizontal="centerContinuous"/>
    </xf>
    <xf numFmtId="0" fontId="0" fillId="27" borderId="25" xfId="0" applyFill="1" applyBorder="1" applyAlignment="1" quotePrefix="1">
      <alignment horizontal="centerContinuous"/>
    </xf>
    <xf numFmtId="0" fontId="0" fillId="27" borderId="22" xfId="0" applyFill="1" applyBorder="1" applyAlignment="1">
      <alignment horizontal="centerContinuous"/>
    </xf>
    <xf numFmtId="0" fontId="0" fillId="27" borderId="25" xfId="0" applyFill="1" applyBorder="1" applyAlignment="1">
      <alignment horizontal="centerContinuous"/>
    </xf>
    <xf numFmtId="0" fontId="0" fillId="27" borderId="26" xfId="0" applyFill="1" applyBorder="1" applyAlignment="1">
      <alignment horizontal="centerContinuous"/>
    </xf>
    <xf numFmtId="0" fontId="0" fillId="27" borderId="27" xfId="0" applyFill="1" applyBorder="1" applyAlignment="1">
      <alignment horizontal="centerContinuous"/>
    </xf>
    <xf numFmtId="0" fontId="0" fillId="27" borderId="28" xfId="0" applyFill="1" applyBorder="1" applyAlignment="1">
      <alignment horizontal="centerContinuous"/>
    </xf>
    <xf numFmtId="0" fontId="0" fillId="27" borderId="29" xfId="0" applyFill="1" applyBorder="1" applyAlignment="1">
      <alignment horizontal="center"/>
    </xf>
    <xf numFmtId="0" fontId="0" fillId="27" borderId="30" xfId="0" applyFill="1" applyBorder="1" applyAlignment="1" applyProtection="1">
      <alignment horizontal="center"/>
      <protection locked="0"/>
    </xf>
    <xf numFmtId="0" fontId="0" fillId="27" borderId="31" xfId="0" applyFill="1" applyBorder="1" applyAlignment="1" applyProtection="1">
      <alignment/>
      <protection locked="0"/>
    </xf>
    <xf numFmtId="0" fontId="0" fillId="27" borderId="32" xfId="0" applyFill="1" applyBorder="1" applyAlignment="1">
      <alignment horizontal="centerContinuous"/>
    </xf>
    <xf numFmtId="0" fontId="0" fillId="27" borderId="33" xfId="0" applyFill="1" applyBorder="1" applyAlignment="1">
      <alignment horizontal="centerContinuous"/>
    </xf>
    <xf numFmtId="0" fontId="0" fillId="27" borderId="30" xfId="0" applyFill="1" applyBorder="1" applyAlignment="1">
      <alignment horizontal="centerContinuous"/>
    </xf>
    <xf numFmtId="0" fontId="0" fillId="27" borderId="34" xfId="0" applyFill="1" applyBorder="1" applyAlignment="1">
      <alignment horizontal="centerContinuous"/>
    </xf>
    <xf numFmtId="0" fontId="0" fillId="27" borderId="35" xfId="0" applyFill="1" applyBorder="1" applyAlignment="1">
      <alignment horizontal="centerContinuous"/>
    </xf>
    <xf numFmtId="0" fontId="2" fillId="27" borderId="36" xfId="0" applyFont="1" applyFill="1" applyBorder="1" applyAlignment="1" applyProtection="1">
      <alignment vertical="center"/>
      <protection locked="0"/>
    </xf>
    <xf numFmtId="0" fontId="2" fillId="27" borderId="27" xfId="0" applyFont="1" applyFill="1" applyBorder="1" applyAlignment="1" applyProtection="1">
      <alignment horizontal="centerContinuous" vertical="center"/>
      <protection locked="0"/>
    </xf>
    <xf numFmtId="0" fontId="2" fillId="27" borderId="37" xfId="0" applyFont="1" applyFill="1" applyBorder="1" applyAlignment="1" applyProtection="1">
      <alignment horizontal="centerContinuous" vertical="center"/>
      <protection locked="0"/>
    </xf>
    <xf numFmtId="0" fontId="2" fillId="27" borderId="38" xfId="0" applyFont="1" applyFill="1" applyBorder="1" applyAlignment="1" applyProtection="1">
      <alignment horizontal="centerContinuous" vertical="center"/>
      <protection locked="0"/>
    </xf>
    <xf numFmtId="0" fontId="2" fillId="27" borderId="39" xfId="0" applyFont="1" applyFill="1" applyBorder="1" applyAlignment="1" applyProtection="1">
      <alignment vertical="center"/>
      <protection locked="0"/>
    </xf>
    <xf numFmtId="0" fontId="2" fillId="27" borderId="40" xfId="0" applyFont="1" applyFill="1" applyBorder="1" applyAlignment="1" applyProtection="1">
      <alignment horizontal="centerContinuous" vertical="center"/>
      <protection locked="0"/>
    </xf>
    <xf numFmtId="0" fontId="2" fillId="27" borderId="41" xfId="0" applyFont="1" applyFill="1" applyBorder="1" applyAlignment="1" applyProtection="1">
      <alignment horizontal="centerContinuous" vertical="center"/>
      <protection locked="0"/>
    </xf>
    <xf numFmtId="0" fontId="0" fillId="27" borderId="42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43" xfId="0" applyFill="1" applyBorder="1" applyAlignment="1">
      <alignment/>
    </xf>
    <xf numFmtId="0" fontId="0" fillId="27" borderId="27" xfId="0" applyFill="1" applyBorder="1" applyAlignment="1">
      <alignment/>
    </xf>
    <xf numFmtId="0" fontId="0" fillId="27" borderId="43" xfId="0" applyFill="1" applyBorder="1" applyAlignment="1" applyProtection="1">
      <alignment/>
      <protection locked="0"/>
    </xf>
    <xf numFmtId="0" fontId="0" fillId="27" borderId="27" xfId="0" applyFill="1" applyBorder="1" applyAlignment="1" applyProtection="1">
      <alignment/>
      <protection locked="0"/>
    </xf>
    <xf numFmtId="0" fontId="0" fillId="27" borderId="44" xfId="0" applyFill="1" applyBorder="1" applyAlignment="1" applyProtection="1">
      <alignment/>
      <protection locked="0"/>
    </xf>
    <xf numFmtId="0" fontId="0" fillId="27" borderId="45" xfId="0" applyFill="1" applyBorder="1" applyAlignment="1" applyProtection="1">
      <alignment/>
      <protection locked="0"/>
    </xf>
    <xf numFmtId="0" fontId="0" fillId="27" borderId="46" xfId="0" applyFill="1" applyBorder="1" applyAlignment="1" applyProtection="1">
      <alignment/>
      <protection locked="0"/>
    </xf>
    <xf numFmtId="0" fontId="0" fillId="27" borderId="47" xfId="0" applyFill="1" applyBorder="1" applyAlignment="1">
      <alignment/>
    </xf>
    <xf numFmtId="0" fontId="0" fillId="27" borderId="48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0" fillId="27" borderId="5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50" xfId="0" applyFill="1" applyBorder="1" applyAlignment="1" applyProtection="1">
      <alignment/>
      <protection locked="0"/>
    </xf>
    <xf numFmtId="0" fontId="0" fillId="27" borderId="24" xfId="0" applyFill="1" applyBorder="1" applyAlignment="1" applyProtection="1">
      <alignment/>
      <protection locked="0"/>
    </xf>
    <xf numFmtId="0" fontId="0" fillId="27" borderId="51" xfId="0" applyFill="1" applyBorder="1" applyAlignment="1" applyProtection="1">
      <alignment/>
      <protection locked="0"/>
    </xf>
    <xf numFmtId="0" fontId="0" fillId="27" borderId="52" xfId="0" applyFill="1" applyBorder="1" applyAlignment="1" applyProtection="1">
      <alignment/>
      <protection locked="0"/>
    </xf>
    <xf numFmtId="0" fontId="0" fillId="27" borderId="38" xfId="0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55" xfId="0" applyFill="1" applyBorder="1" applyAlignment="1">
      <alignment/>
    </xf>
    <xf numFmtId="0" fontId="0" fillId="27" borderId="54" xfId="0" applyFill="1" applyBorder="1" applyAlignment="1">
      <alignment/>
    </xf>
    <xf numFmtId="0" fontId="0" fillId="27" borderId="56" xfId="0" applyFill="1" applyBorder="1" applyAlignment="1" applyProtection="1">
      <alignment/>
      <protection locked="0"/>
    </xf>
    <xf numFmtId="0" fontId="0" fillId="27" borderId="40" xfId="0" applyFill="1" applyBorder="1" applyAlignment="1" applyProtection="1">
      <alignment/>
      <protection locked="0"/>
    </xf>
    <xf numFmtId="0" fontId="0" fillId="27" borderId="57" xfId="0" applyFill="1" applyBorder="1" applyAlignment="1" applyProtection="1">
      <alignment/>
      <protection locked="0"/>
    </xf>
    <xf numFmtId="0" fontId="0" fillId="27" borderId="58" xfId="0" applyFill="1" applyBorder="1" applyAlignment="1" applyProtection="1">
      <alignment/>
      <protection locked="0"/>
    </xf>
    <xf numFmtId="0" fontId="0" fillId="27" borderId="59" xfId="0" applyFill="1" applyBorder="1" applyAlignment="1">
      <alignment/>
    </xf>
    <xf numFmtId="0" fontId="0" fillId="27" borderId="41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61" xfId="0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62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62" xfId="0" applyFill="1" applyBorder="1" applyAlignment="1" applyProtection="1">
      <alignment/>
      <protection locked="0"/>
    </xf>
    <xf numFmtId="0" fontId="0" fillId="27" borderId="32" xfId="0" applyFill="1" applyBorder="1" applyAlignment="1" applyProtection="1">
      <alignment/>
      <protection locked="0"/>
    </xf>
    <xf numFmtId="0" fontId="0" fillId="27" borderId="63" xfId="0" applyFill="1" applyBorder="1" applyAlignment="1" applyProtection="1">
      <alignment/>
      <protection locked="0"/>
    </xf>
    <xf numFmtId="0" fontId="0" fillId="27" borderId="64" xfId="0" applyFill="1" applyBorder="1" applyAlignment="1" applyProtection="1">
      <alignment/>
      <protection locked="0"/>
    </xf>
    <xf numFmtId="0" fontId="0" fillId="27" borderId="65" xfId="0" applyFill="1" applyBorder="1" applyAlignment="1" applyProtection="1">
      <alignment/>
      <protection locked="0"/>
    </xf>
    <xf numFmtId="0" fontId="0" fillId="27" borderId="66" xfId="0" applyFill="1" applyBorder="1" applyAlignment="1">
      <alignment/>
    </xf>
    <xf numFmtId="0" fontId="0" fillId="27" borderId="67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7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7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7" borderId="69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4-2015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0">
        <v>42021</v>
      </c>
      <c r="Q1" s="130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7</v>
      </c>
      <c r="H2" s="49"/>
      <c r="I2" s="46">
        <f>SUM(Q16,Q19,Q22,Q25,Q28)</f>
        <v>8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1</v>
      </c>
      <c r="J3" s="52"/>
      <c r="K3" s="6"/>
      <c r="L3" s="6"/>
      <c r="M3" s="6"/>
      <c r="N3" s="6"/>
      <c r="O3" s="9"/>
      <c r="P3" s="10"/>
      <c r="Q3" s="10"/>
    </row>
    <row r="4" spans="1:17" ht="15">
      <c r="A4" s="43">
        <v>3</v>
      </c>
      <c r="B4" s="44"/>
      <c r="C4" s="45" t="s">
        <v>19</v>
      </c>
      <c r="D4" s="45" t="s">
        <v>16</v>
      </c>
      <c r="E4" s="46">
        <f t="shared" si="0"/>
        <v>1</v>
      </c>
      <c r="F4" s="47"/>
      <c r="G4" s="48">
        <f>SUM(P18,Q20,P24,Q25,P29)</f>
        <v>5</v>
      </c>
      <c r="H4" s="49"/>
      <c r="I4" s="51">
        <f>SUM(Q18,P20,Q24,P25,Q29)</f>
        <v>10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.75">
      <c r="A5" s="43">
        <v>4</v>
      </c>
      <c r="B5" s="44"/>
      <c r="C5" s="45" t="s">
        <v>20</v>
      </c>
      <c r="D5" s="45" t="s">
        <v>16</v>
      </c>
      <c r="E5" s="46">
        <f t="shared" si="0"/>
        <v>2</v>
      </c>
      <c r="F5" s="49"/>
      <c r="G5" s="48">
        <f>SUM(Q18,P21,Q22,Q26,P30)</f>
        <v>8</v>
      </c>
      <c r="H5" s="49"/>
      <c r="I5" s="51">
        <f>SUM(P18,Q21,P22,P26,Q30)</f>
        <v>7</v>
      </c>
      <c r="J5" s="52"/>
      <c r="K5" s="6"/>
      <c r="L5" s="6"/>
      <c r="M5" s="6"/>
      <c r="N5" s="6"/>
      <c r="O5" s="7"/>
      <c r="P5" s="9"/>
      <c r="Q5" s="8"/>
    </row>
    <row r="6" spans="1:17" ht="12.75">
      <c r="A6" s="43">
        <v>5</v>
      </c>
      <c r="B6" s="44"/>
      <c r="C6" s="45" t="s">
        <v>21</v>
      </c>
      <c r="D6" s="45" t="s">
        <v>18</v>
      </c>
      <c r="E6" s="46">
        <f t="shared" si="0"/>
        <v>1</v>
      </c>
      <c r="F6" s="49"/>
      <c r="G6" s="48">
        <f>SUM(Q17,Q19,Q24,P27,Q30)</f>
        <v>5</v>
      </c>
      <c r="H6" s="49"/>
      <c r="I6" s="51">
        <f>SUM(P17,P19,P24,Q27,P30)</f>
        <v>11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Matteo Rotzetter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Vincent Crausaz</v>
      </c>
      <c r="D17" s="83" t="str">
        <f>C6</f>
        <v>Sandro Portmann</v>
      </c>
      <c r="E17" s="84">
        <v>11</v>
      </c>
      <c r="F17" s="85">
        <v>8</v>
      </c>
      <c r="G17" s="84">
        <v>11</v>
      </c>
      <c r="H17" s="85">
        <v>8</v>
      </c>
      <c r="I17" s="84">
        <v>11</v>
      </c>
      <c r="J17" s="86">
        <v>8</v>
      </c>
      <c r="K17" s="87"/>
      <c r="L17" s="74"/>
      <c r="M17" s="87"/>
      <c r="N17" s="74"/>
      <c r="O17" s="77" t="str">
        <f t="shared" si="1"/>
        <v>Vincent Crausaz</v>
      </c>
      <c r="P17" s="88">
        <f t="shared" si="2"/>
        <v>3</v>
      </c>
      <c r="Q17" s="79">
        <f t="shared" si="3"/>
        <v>0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Marc Hüging</v>
      </c>
      <c r="D18" s="92" t="str">
        <f>C5</f>
        <v>Joachim Bass</v>
      </c>
      <c r="E18" s="93">
        <v>6</v>
      </c>
      <c r="F18" s="94">
        <v>11</v>
      </c>
      <c r="G18" s="93">
        <v>4</v>
      </c>
      <c r="H18" s="94">
        <v>11</v>
      </c>
      <c r="I18" s="93">
        <v>4</v>
      </c>
      <c r="J18" s="95">
        <v>11</v>
      </c>
      <c r="K18" s="96"/>
      <c r="L18" s="95"/>
      <c r="M18" s="96"/>
      <c r="N18" s="95"/>
      <c r="O18" s="97" t="str">
        <f t="shared" si="1"/>
        <v>Joachim Bass</v>
      </c>
      <c r="P18" s="98">
        <f t="shared" si="2"/>
        <v>0</v>
      </c>
      <c r="Q18" s="99">
        <f t="shared" si="3"/>
        <v>3</v>
      </c>
    </row>
    <row r="19" spans="1:17" ht="12.75">
      <c r="A19" s="68">
        <f>A2</f>
        <v>1</v>
      </c>
      <c r="B19" s="69">
        <f>A6</f>
        <v>5</v>
      </c>
      <c r="C19" s="70" t="str">
        <f>C2</f>
        <v>Matteo Rotzetter</v>
      </c>
      <c r="D19" s="71" t="str">
        <f>C6</f>
        <v>Sandro Portmann</v>
      </c>
      <c r="E19" s="84">
        <v>11</v>
      </c>
      <c r="F19" s="85">
        <v>8</v>
      </c>
      <c r="G19" s="84">
        <v>5</v>
      </c>
      <c r="H19" s="85">
        <v>11</v>
      </c>
      <c r="I19" s="84">
        <v>11</v>
      </c>
      <c r="J19" s="86">
        <v>6</v>
      </c>
      <c r="K19" s="75">
        <v>11</v>
      </c>
      <c r="L19" s="76">
        <v>5</v>
      </c>
      <c r="M19" s="75"/>
      <c r="N19" s="76"/>
      <c r="O19" s="77" t="str">
        <f t="shared" si="1"/>
        <v>Matteo Rotzetter</v>
      </c>
      <c r="P19" s="88">
        <f t="shared" si="2"/>
        <v>3</v>
      </c>
      <c r="Q19" s="79">
        <f t="shared" si="3"/>
        <v>1</v>
      </c>
    </row>
    <row r="20" spans="1:17" ht="12.75">
      <c r="A20" s="80">
        <f>A3</f>
        <v>2</v>
      </c>
      <c r="B20" s="81">
        <f>A4</f>
        <v>3</v>
      </c>
      <c r="C20" s="82" t="str">
        <f>C3</f>
        <v>Vincent Crausaz</v>
      </c>
      <c r="D20" s="83" t="str">
        <f>C4</f>
        <v>Marc Hüging</v>
      </c>
      <c r="E20" s="72">
        <v>11</v>
      </c>
      <c r="F20" s="73">
        <v>8</v>
      </c>
      <c r="G20" s="72">
        <v>9</v>
      </c>
      <c r="H20" s="73">
        <v>11</v>
      </c>
      <c r="I20" s="72">
        <v>11</v>
      </c>
      <c r="J20" s="74">
        <v>9</v>
      </c>
      <c r="K20" s="87">
        <v>11</v>
      </c>
      <c r="L20" s="74">
        <v>8</v>
      </c>
      <c r="M20" s="87"/>
      <c r="N20" s="74"/>
      <c r="O20" s="77" t="str">
        <f t="shared" si="1"/>
        <v>Vincent Crausaz</v>
      </c>
      <c r="P20" s="88">
        <f t="shared" si="2"/>
        <v>3</v>
      </c>
      <c r="Q20" s="79">
        <f t="shared" si="3"/>
        <v>1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Joachim Bass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Matteo Rotzetter</v>
      </c>
      <c r="D22" s="71" t="str">
        <f>C5</f>
        <v>Joachim Bass</v>
      </c>
      <c r="E22" s="72">
        <v>11</v>
      </c>
      <c r="F22" s="73">
        <v>5</v>
      </c>
      <c r="G22" s="72">
        <v>3</v>
      </c>
      <c r="H22" s="73">
        <v>11</v>
      </c>
      <c r="I22" s="72">
        <v>8</v>
      </c>
      <c r="J22" s="74">
        <v>11</v>
      </c>
      <c r="K22" s="75">
        <v>1</v>
      </c>
      <c r="L22" s="76">
        <v>11</v>
      </c>
      <c r="M22" s="75"/>
      <c r="N22" s="76"/>
      <c r="O22" s="77" t="str">
        <f t="shared" si="1"/>
        <v>Joachim Bass</v>
      </c>
      <c r="P22" s="88">
        <f t="shared" si="2"/>
        <v>1</v>
      </c>
      <c r="Q22" s="79">
        <f t="shared" si="3"/>
        <v>3</v>
      </c>
    </row>
    <row r="23" spans="1:17" ht="12.75">
      <c r="A23" s="80">
        <f>A3</f>
        <v>2</v>
      </c>
      <c r="B23" s="81">
        <f>A7</f>
        <v>6</v>
      </c>
      <c r="C23" s="82" t="str">
        <f>C3</f>
        <v>Vincent Crausaz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Marc Hüging</v>
      </c>
      <c r="D24" s="92" t="str">
        <f>C6</f>
        <v>Sandro Portmann</v>
      </c>
      <c r="E24" s="93">
        <v>11</v>
      </c>
      <c r="F24" s="94">
        <v>6</v>
      </c>
      <c r="G24" s="93">
        <v>8</v>
      </c>
      <c r="H24" s="94">
        <v>11</v>
      </c>
      <c r="I24" s="93">
        <v>11</v>
      </c>
      <c r="J24" s="95">
        <v>7</v>
      </c>
      <c r="K24" s="96">
        <v>11</v>
      </c>
      <c r="L24" s="95">
        <v>1</v>
      </c>
      <c r="M24" s="96"/>
      <c r="N24" s="95"/>
      <c r="O24" s="97" t="str">
        <f t="shared" si="1"/>
        <v>Marc Hüging</v>
      </c>
      <c r="P24" s="98">
        <f t="shared" si="2"/>
        <v>3</v>
      </c>
      <c r="Q24" s="99">
        <f t="shared" si="3"/>
        <v>1</v>
      </c>
    </row>
    <row r="25" spans="1:19" ht="12.75">
      <c r="A25" s="68">
        <f>A2</f>
        <v>1</v>
      </c>
      <c r="B25" s="69">
        <f>A4</f>
        <v>3</v>
      </c>
      <c r="C25" s="70" t="str">
        <f>C2</f>
        <v>Matteo Rotzetter</v>
      </c>
      <c r="D25" s="71" t="str">
        <f>C4</f>
        <v>Marc Hüging</v>
      </c>
      <c r="E25" s="84">
        <v>11</v>
      </c>
      <c r="F25" s="85">
        <v>8</v>
      </c>
      <c r="G25" s="84">
        <v>11</v>
      </c>
      <c r="H25" s="85">
        <v>5</v>
      </c>
      <c r="I25" s="84">
        <v>10</v>
      </c>
      <c r="J25" s="86">
        <v>12</v>
      </c>
      <c r="K25" s="75">
        <v>11</v>
      </c>
      <c r="L25" s="76">
        <v>8</v>
      </c>
      <c r="M25" s="75"/>
      <c r="N25" s="76"/>
      <c r="O25" s="77" t="str">
        <f t="shared" si="1"/>
        <v>Matteo Rotzetter</v>
      </c>
      <c r="P25" s="88">
        <f t="shared" si="2"/>
        <v>3</v>
      </c>
      <c r="Q25" s="79">
        <f t="shared" si="3"/>
        <v>1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Vincent Crausaz</v>
      </c>
      <c r="D26" s="83" t="str">
        <f>C5</f>
        <v>Joachim Bass</v>
      </c>
      <c r="E26" s="84">
        <v>11</v>
      </c>
      <c r="F26" s="85">
        <v>3</v>
      </c>
      <c r="G26" s="84">
        <v>11</v>
      </c>
      <c r="H26" s="85">
        <v>9</v>
      </c>
      <c r="I26" s="84">
        <v>11</v>
      </c>
      <c r="J26" s="86">
        <v>5</v>
      </c>
      <c r="K26" s="87"/>
      <c r="L26" s="74"/>
      <c r="M26" s="87"/>
      <c r="N26" s="74"/>
      <c r="O26" s="77" t="str">
        <f t="shared" si="1"/>
        <v>Vincent Crausaz</v>
      </c>
      <c r="P26" s="88">
        <f t="shared" si="2"/>
        <v>3</v>
      </c>
      <c r="Q26" s="79">
        <f t="shared" si="3"/>
        <v>0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Sandro Portmann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Matteo Rotzetter</v>
      </c>
      <c r="D28" s="71" t="str">
        <f>C3</f>
        <v>Vincent Crausaz</v>
      </c>
      <c r="E28" s="72">
        <v>9</v>
      </c>
      <c r="F28" s="73">
        <v>11</v>
      </c>
      <c r="G28" s="72">
        <v>9</v>
      </c>
      <c r="H28" s="73">
        <v>11</v>
      </c>
      <c r="I28" s="72">
        <v>5</v>
      </c>
      <c r="J28" s="74">
        <v>11</v>
      </c>
      <c r="K28" s="75"/>
      <c r="L28" s="76"/>
      <c r="M28" s="75"/>
      <c r="N28" s="76"/>
      <c r="O28" s="77" t="str">
        <f t="shared" si="1"/>
        <v>Vincent Crausaz</v>
      </c>
      <c r="P28" s="88">
        <f t="shared" si="2"/>
        <v>0</v>
      </c>
      <c r="Q28" s="79">
        <f t="shared" si="3"/>
        <v>3</v>
      </c>
    </row>
    <row r="29" spans="1:17" ht="12.75">
      <c r="A29" s="80">
        <f>A4</f>
        <v>3</v>
      </c>
      <c r="B29" s="81">
        <f>A7</f>
        <v>6</v>
      </c>
      <c r="C29" s="82" t="str">
        <f>C4</f>
        <v>Marc Hüging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Joachim Bass</v>
      </c>
      <c r="D30" s="103" t="str">
        <f>C6</f>
        <v>Sandro Portmann</v>
      </c>
      <c r="E30" s="104">
        <v>11</v>
      </c>
      <c r="F30" s="105">
        <v>7</v>
      </c>
      <c r="G30" s="104">
        <v>7</v>
      </c>
      <c r="H30" s="105">
        <v>11</v>
      </c>
      <c r="I30" s="104">
        <v>6</v>
      </c>
      <c r="J30" s="106">
        <v>11</v>
      </c>
      <c r="K30" s="107">
        <v>11</v>
      </c>
      <c r="L30" s="108">
        <v>5</v>
      </c>
      <c r="M30" s="107">
        <v>6</v>
      </c>
      <c r="N30" s="108">
        <v>11</v>
      </c>
      <c r="O30" s="109" t="str">
        <f t="shared" si="1"/>
        <v>Sandro Portmann</v>
      </c>
      <c r="P30" s="110">
        <f t="shared" si="2"/>
        <v>2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17</v>
      </c>
      <c r="D64" s="61" t="s">
        <v>18</v>
      </c>
      <c r="E64" s="62">
        <v>4</v>
      </c>
      <c r="F64" s="63"/>
      <c r="G64" s="126" t="s">
        <v>29</v>
      </c>
      <c r="H64" s="123"/>
      <c r="I64" s="126" t="s">
        <v>29</v>
      </c>
      <c r="J64" s="137"/>
      <c r="P64" s="3"/>
      <c r="Q64" s="3"/>
    </row>
    <row r="65" spans="1:17" ht="12.75">
      <c r="A65" s="124">
        <v>2</v>
      </c>
      <c r="B65" s="125"/>
      <c r="C65" s="61" t="s">
        <v>20</v>
      </c>
      <c r="D65" s="61" t="s">
        <v>16</v>
      </c>
      <c r="E65" s="62">
        <v>2</v>
      </c>
      <c r="F65" s="64"/>
      <c r="G65" s="127">
        <v>3</v>
      </c>
      <c r="H65" s="125"/>
      <c r="I65" s="127" t="s">
        <v>29</v>
      </c>
      <c r="J65" s="138"/>
      <c r="P65" s="3"/>
      <c r="Q65" s="3"/>
    </row>
    <row r="66" spans="1:17" ht="12.75">
      <c r="A66" s="124">
        <v>3</v>
      </c>
      <c r="B66" s="125"/>
      <c r="C66" s="61" t="s">
        <v>15</v>
      </c>
      <c r="D66" s="61" t="s">
        <v>16</v>
      </c>
      <c r="E66" s="62">
        <v>2</v>
      </c>
      <c r="F66" s="64"/>
      <c r="G66" s="127">
        <v>1</v>
      </c>
      <c r="H66" s="125"/>
      <c r="I66" s="127" t="s">
        <v>29</v>
      </c>
      <c r="J66" s="138"/>
      <c r="P66" s="3"/>
      <c r="Q66" s="3"/>
    </row>
    <row r="67" spans="1:17" ht="12.75">
      <c r="A67" s="124">
        <v>4</v>
      </c>
      <c r="B67" s="125"/>
      <c r="C67" s="61" t="s">
        <v>19</v>
      </c>
      <c r="D67" s="61" t="s">
        <v>16</v>
      </c>
      <c r="E67" s="62">
        <v>1</v>
      </c>
      <c r="F67" s="64"/>
      <c r="G67" s="127">
        <v>3</v>
      </c>
      <c r="H67" s="125"/>
      <c r="I67" s="127" t="s">
        <v>29</v>
      </c>
      <c r="J67" s="138"/>
      <c r="P67" s="3"/>
      <c r="Q67" s="3"/>
    </row>
    <row r="68" spans="1:17" ht="12.75">
      <c r="A68" s="124">
        <v>5</v>
      </c>
      <c r="B68" s="125"/>
      <c r="C68" s="61" t="s">
        <v>21</v>
      </c>
      <c r="D68" s="61" t="s">
        <v>18</v>
      </c>
      <c r="E68" s="62">
        <v>1</v>
      </c>
      <c r="F68" s="64"/>
      <c r="G68" s="127">
        <v>1</v>
      </c>
      <c r="H68" s="125"/>
      <c r="I68" s="127" t="s">
        <v>29</v>
      </c>
      <c r="J68" s="138"/>
      <c r="P68" s="3"/>
      <c r="Q68" s="3"/>
    </row>
    <row r="69" spans="1:17" ht="13.5" thickBot="1">
      <c r="A69" s="128">
        <v>6</v>
      </c>
      <c r="B69" s="129"/>
      <c r="C69" s="65"/>
      <c r="D69" s="65"/>
      <c r="E69" s="66">
        <v>0</v>
      </c>
      <c r="F69" s="67"/>
      <c r="G69" s="139" t="s">
        <v>29</v>
      </c>
      <c r="H69" s="129"/>
      <c r="I69" s="139" t="s">
        <v>29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I64:J64"/>
    <mergeCell ref="I65:J65"/>
    <mergeCell ref="G69:H69"/>
    <mergeCell ref="I66:J66"/>
    <mergeCell ref="I67:J67"/>
    <mergeCell ref="I68:J68"/>
    <mergeCell ref="I69:J69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A64:B64"/>
    <mergeCell ref="A65:B65"/>
    <mergeCell ref="G64:H64"/>
    <mergeCell ref="G65:H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42021</v>
      </c>
      <c r="Q1" s="130"/>
    </row>
    <row r="2" spans="1:17" ht="13.5" customHeight="1">
      <c r="A2" s="43">
        <v>1</v>
      </c>
      <c r="B2" s="44"/>
      <c r="C2" s="45" t="s">
        <v>22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6</v>
      </c>
      <c r="H2" s="49"/>
      <c r="I2" s="46">
        <f>SUM(Q16,Q19,Q22,Q25,Q28)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23</v>
      </c>
      <c r="D3" s="45" t="s">
        <v>24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0</v>
      </c>
      <c r="J3" s="52"/>
      <c r="K3" s="6"/>
      <c r="L3" s="6"/>
      <c r="M3" s="6"/>
      <c r="N3" s="6"/>
      <c r="O3" s="115"/>
      <c r="P3" s="10"/>
      <c r="Q3" s="10"/>
    </row>
    <row r="4" spans="1:17" ht="15">
      <c r="A4" s="43">
        <v>3</v>
      </c>
      <c r="B4" s="44"/>
      <c r="C4" s="45" t="s">
        <v>25</v>
      </c>
      <c r="D4" s="45" t="s">
        <v>26</v>
      </c>
      <c r="E4" s="46">
        <f t="shared" si="0"/>
        <v>1</v>
      </c>
      <c r="F4" s="47"/>
      <c r="G4" s="48">
        <f>SUM(P18,Q20,P24,Q25,P29)</f>
        <v>5</v>
      </c>
      <c r="H4" s="49"/>
      <c r="I4" s="51">
        <f>SUM(Q18,P20,Q24,P25,Q29)</f>
        <v>9</v>
      </c>
      <c r="J4" s="52"/>
      <c r="K4" s="6"/>
      <c r="L4" s="6"/>
      <c r="M4" s="6"/>
      <c r="N4" s="6"/>
      <c r="O4" s="114" t="s">
        <v>14</v>
      </c>
      <c r="P4" s="113">
        <v>2</v>
      </c>
      <c r="Q4" s="8"/>
    </row>
    <row r="5" spans="1:17" ht="12.75">
      <c r="A5" s="43">
        <v>4</v>
      </c>
      <c r="B5" s="44"/>
      <c r="C5" s="45" t="s">
        <v>27</v>
      </c>
      <c r="D5" s="45" t="s">
        <v>18</v>
      </c>
      <c r="E5" s="46">
        <f t="shared" si="0"/>
        <v>3</v>
      </c>
      <c r="F5" s="49"/>
      <c r="G5" s="48">
        <f>SUM(Q18,P21,Q22,Q26,P30)</f>
        <v>9</v>
      </c>
      <c r="H5" s="49"/>
      <c r="I5" s="51">
        <f>SUM(P18,Q21,P22,P26,Q30)</f>
        <v>5</v>
      </c>
      <c r="J5" s="52"/>
      <c r="K5" s="6"/>
      <c r="L5" s="6"/>
      <c r="M5" s="6"/>
      <c r="N5" s="6"/>
      <c r="O5" s="7"/>
      <c r="P5" s="115"/>
      <c r="Q5" s="8"/>
    </row>
    <row r="6" spans="1:17" ht="12.75">
      <c r="A6" s="43">
        <v>5</v>
      </c>
      <c r="B6" s="44"/>
      <c r="C6" s="45" t="s">
        <v>28</v>
      </c>
      <c r="D6" s="45" t="s">
        <v>24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Eva Mauron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Robin Gachet</v>
      </c>
      <c r="D17" s="83" t="str">
        <f>C6</f>
        <v>Laslo Lebarbier</v>
      </c>
      <c r="E17" s="84">
        <v>11</v>
      </c>
      <c r="F17" s="85">
        <v>2</v>
      </c>
      <c r="G17" s="84">
        <v>11</v>
      </c>
      <c r="H17" s="85">
        <v>4</v>
      </c>
      <c r="I17" s="84">
        <v>11</v>
      </c>
      <c r="J17" s="86">
        <v>1</v>
      </c>
      <c r="K17" s="87"/>
      <c r="L17" s="74"/>
      <c r="M17" s="87"/>
      <c r="N17" s="74"/>
      <c r="O17" s="77" t="str">
        <f t="shared" si="1"/>
        <v>Robin Gachet</v>
      </c>
      <c r="P17" s="88">
        <f t="shared" si="2"/>
        <v>3</v>
      </c>
      <c r="Q17" s="79">
        <f t="shared" si="3"/>
        <v>0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Lisa Heimann</v>
      </c>
      <c r="D18" s="92" t="str">
        <f>C5</f>
        <v>Natan Dietrich</v>
      </c>
      <c r="E18" s="93">
        <v>12</v>
      </c>
      <c r="F18" s="94">
        <v>10</v>
      </c>
      <c r="G18" s="93">
        <v>7</v>
      </c>
      <c r="H18" s="94">
        <v>11</v>
      </c>
      <c r="I18" s="93">
        <v>11</v>
      </c>
      <c r="J18" s="95">
        <v>8</v>
      </c>
      <c r="K18" s="96">
        <v>7</v>
      </c>
      <c r="L18" s="95">
        <v>11</v>
      </c>
      <c r="M18" s="96">
        <v>9</v>
      </c>
      <c r="N18" s="95">
        <v>11</v>
      </c>
      <c r="O18" s="97" t="str">
        <f t="shared" si="1"/>
        <v>Natan Dietrich</v>
      </c>
      <c r="P18" s="98">
        <f t="shared" si="2"/>
        <v>2</v>
      </c>
      <c r="Q18" s="99">
        <f t="shared" si="3"/>
        <v>3</v>
      </c>
    </row>
    <row r="19" spans="1:17" ht="12.75">
      <c r="A19" s="68">
        <f>A2</f>
        <v>1</v>
      </c>
      <c r="B19" s="69">
        <f>A6</f>
        <v>5</v>
      </c>
      <c r="C19" s="70" t="str">
        <f>C2</f>
        <v>Eva Mauron</v>
      </c>
      <c r="D19" s="71" t="str">
        <f>C6</f>
        <v>Laslo Lebarbier</v>
      </c>
      <c r="E19" s="84">
        <v>11</v>
      </c>
      <c r="F19" s="85">
        <v>0</v>
      </c>
      <c r="G19" s="84">
        <v>11</v>
      </c>
      <c r="H19" s="85">
        <v>5</v>
      </c>
      <c r="I19" s="84">
        <v>11</v>
      </c>
      <c r="J19" s="86">
        <v>4</v>
      </c>
      <c r="K19" s="75"/>
      <c r="L19" s="76"/>
      <c r="M19" s="75"/>
      <c r="N19" s="76"/>
      <c r="O19" s="77" t="str">
        <f t="shared" si="1"/>
        <v>Eva Mauron</v>
      </c>
      <c r="P19" s="88">
        <f t="shared" si="2"/>
        <v>3</v>
      </c>
      <c r="Q19" s="79">
        <f t="shared" si="3"/>
        <v>0</v>
      </c>
    </row>
    <row r="20" spans="1:17" ht="12.75">
      <c r="A20" s="80">
        <f>A3</f>
        <v>2</v>
      </c>
      <c r="B20" s="81">
        <f>A4</f>
        <v>3</v>
      </c>
      <c r="C20" s="82" t="str">
        <f>C3</f>
        <v>Robin Gachet</v>
      </c>
      <c r="D20" s="83" t="str">
        <f>C4</f>
        <v>Lisa Heimann</v>
      </c>
      <c r="E20" s="72">
        <v>11</v>
      </c>
      <c r="F20" s="73">
        <v>8</v>
      </c>
      <c r="G20" s="72">
        <v>11</v>
      </c>
      <c r="H20" s="73">
        <v>6</v>
      </c>
      <c r="I20" s="72">
        <v>11</v>
      </c>
      <c r="J20" s="74">
        <v>3</v>
      </c>
      <c r="K20" s="87"/>
      <c r="L20" s="74"/>
      <c r="M20" s="87"/>
      <c r="N20" s="74"/>
      <c r="O20" s="77" t="str">
        <f t="shared" si="1"/>
        <v>Robin Gachet</v>
      </c>
      <c r="P20" s="88">
        <f t="shared" si="2"/>
        <v>3</v>
      </c>
      <c r="Q20" s="79">
        <f t="shared" si="3"/>
        <v>0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Natan Dietrich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Eva Mauron</v>
      </c>
      <c r="D22" s="71" t="str">
        <f>C5</f>
        <v>Natan Dietrich</v>
      </c>
      <c r="E22" s="72">
        <v>8</v>
      </c>
      <c r="F22" s="73">
        <v>11</v>
      </c>
      <c r="G22" s="72">
        <v>5</v>
      </c>
      <c r="H22" s="73">
        <v>11</v>
      </c>
      <c r="I22" s="72">
        <v>9</v>
      </c>
      <c r="J22" s="74">
        <v>11</v>
      </c>
      <c r="K22" s="75"/>
      <c r="L22" s="76"/>
      <c r="M22" s="75"/>
      <c r="N22" s="76"/>
      <c r="O22" s="77" t="str">
        <f t="shared" si="1"/>
        <v>Natan Dietrich</v>
      </c>
      <c r="P22" s="88">
        <f t="shared" si="2"/>
        <v>0</v>
      </c>
      <c r="Q22" s="79">
        <f t="shared" si="3"/>
        <v>3</v>
      </c>
    </row>
    <row r="23" spans="1:17" ht="12.75">
      <c r="A23" s="80">
        <f>A3</f>
        <v>2</v>
      </c>
      <c r="B23" s="81">
        <f>A7</f>
        <v>6</v>
      </c>
      <c r="C23" s="82" t="str">
        <f>C3</f>
        <v>Robin Gachet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Lisa Heimann</v>
      </c>
      <c r="D24" s="92" t="str">
        <f>C6</f>
        <v>Laslo Lebarbier</v>
      </c>
      <c r="E24" s="93">
        <v>11</v>
      </c>
      <c r="F24" s="94">
        <v>7</v>
      </c>
      <c r="G24" s="93">
        <v>11</v>
      </c>
      <c r="H24" s="94">
        <v>7</v>
      </c>
      <c r="I24" s="93">
        <v>11</v>
      </c>
      <c r="J24" s="95">
        <v>2</v>
      </c>
      <c r="K24" s="96"/>
      <c r="L24" s="95"/>
      <c r="M24" s="96"/>
      <c r="N24" s="95"/>
      <c r="O24" s="97" t="str">
        <f t="shared" si="1"/>
        <v>Lisa Heimann</v>
      </c>
      <c r="P24" s="98">
        <f t="shared" si="2"/>
        <v>3</v>
      </c>
      <c r="Q24" s="99">
        <f t="shared" si="3"/>
        <v>0</v>
      </c>
    </row>
    <row r="25" spans="1:19" ht="12.75">
      <c r="A25" s="68">
        <f>A2</f>
        <v>1</v>
      </c>
      <c r="B25" s="69">
        <f>A4</f>
        <v>3</v>
      </c>
      <c r="C25" s="70" t="str">
        <f>C2</f>
        <v>Eva Mauron</v>
      </c>
      <c r="D25" s="71" t="str">
        <f>C4</f>
        <v>Lisa Heimann</v>
      </c>
      <c r="E25" s="84">
        <v>11</v>
      </c>
      <c r="F25" s="85">
        <v>1</v>
      </c>
      <c r="G25" s="84">
        <v>11</v>
      </c>
      <c r="H25" s="85">
        <v>9</v>
      </c>
      <c r="I25" s="84">
        <v>11</v>
      </c>
      <c r="J25" s="86">
        <v>7</v>
      </c>
      <c r="K25" s="75"/>
      <c r="L25" s="76"/>
      <c r="M25" s="75"/>
      <c r="N25" s="76"/>
      <c r="O25" s="77" t="str">
        <f t="shared" si="1"/>
        <v>Eva Mauron</v>
      </c>
      <c r="P25" s="88">
        <f t="shared" si="2"/>
        <v>3</v>
      </c>
      <c r="Q25" s="79">
        <f t="shared" si="3"/>
        <v>0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Robin Gachet</v>
      </c>
      <c r="D26" s="83" t="str">
        <f>C5</f>
        <v>Natan Dietrich</v>
      </c>
      <c r="E26" s="84">
        <v>11</v>
      </c>
      <c r="F26" s="85">
        <v>0</v>
      </c>
      <c r="G26" s="84">
        <v>11</v>
      </c>
      <c r="H26" s="85">
        <v>5</v>
      </c>
      <c r="I26" s="84">
        <v>11</v>
      </c>
      <c r="J26" s="86">
        <v>5</v>
      </c>
      <c r="K26" s="87"/>
      <c r="L26" s="74"/>
      <c r="M26" s="87"/>
      <c r="N26" s="74"/>
      <c r="O26" s="77" t="str">
        <f t="shared" si="1"/>
        <v>Robin Gachet</v>
      </c>
      <c r="P26" s="88">
        <f t="shared" si="2"/>
        <v>3</v>
      </c>
      <c r="Q26" s="79">
        <f t="shared" si="3"/>
        <v>0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Laslo Lebarbier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Eva Mauron</v>
      </c>
      <c r="D28" s="71" t="str">
        <f>C3</f>
        <v>Robin Gachet</v>
      </c>
      <c r="E28" s="72">
        <v>6</v>
      </c>
      <c r="F28" s="73">
        <v>11</v>
      </c>
      <c r="G28" s="72">
        <v>7</v>
      </c>
      <c r="H28" s="73">
        <v>11</v>
      </c>
      <c r="I28" s="72">
        <v>9</v>
      </c>
      <c r="J28" s="74">
        <v>11</v>
      </c>
      <c r="K28" s="75"/>
      <c r="L28" s="76"/>
      <c r="M28" s="75"/>
      <c r="N28" s="76"/>
      <c r="O28" s="77" t="str">
        <f t="shared" si="1"/>
        <v>Robin Gachet</v>
      </c>
      <c r="P28" s="88">
        <f t="shared" si="2"/>
        <v>0</v>
      </c>
      <c r="Q28" s="79">
        <f t="shared" si="3"/>
        <v>3</v>
      </c>
    </row>
    <row r="29" spans="1:17" ht="12.75">
      <c r="A29" s="80">
        <f>A4</f>
        <v>3</v>
      </c>
      <c r="B29" s="81">
        <f>A7</f>
        <v>6</v>
      </c>
      <c r="C29" s="82" t="str">
        <f>C4</f>
        <v>Lisa Heimann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Natan Dietrich</v>
      </c>
      <c r="D30" s="103" t="str">
        <f>C6</f>
        <v>Laslo Lebarbier</v>
      </c>
      <c r="E30" s="104">
        <v>11</v>
      </c>
      <c r="F30" s="105">
        <v>5</v>
      </c>
      <c r="G30" s="104">
        <v>11</v>
      </c>
      <c r="H30" s="105">
        <v>1</v>
      </c>
      <c r="I30" s="104">
        <v>11</v>
      </c>
      <c r="J30" s="106">
        <v>5</v>
      </c>
      <c r="K30" s="107"/>
      <c r="L30" s="108"/>
      <c r="M30" s="107"/>
      <c r="N30" s="108"/>
      <c r="O30" s="109" t="str">
        <f t="shared" si="1"/>
        <v>Natan Dietrich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23</v>
      </c>
      <c r="D64" s="61" t="s">
        <v>24</v>
      </c>
      <c r="E64" s="62">
        <v>4</v>
      </c>
      <c r="F64" s="63"/>
      <c r="G64" s="126" t="s">
        <v>29</v>
      </c>
      <c r="H64" s="123"/>
      <c r="I64" s="126" t="s">
        <v>29</v>
      </c>
      <c r="J64" s="137"/>
      <c r="P64" s="3"/>
      <c r="Q64" s="3"/>
    </row>
    <row r="65" spans="1:17" ht="12.75">
      <c r="A65" s="124">
        <v>2</v>
      </c>
      <c r="B65" s="125"/>
      <c r="C65" s="61" t="s">
        <v>27</v>
      </c>
      <c r="D65" s="61" t="s">
        <v>18</v>
      </c>
      <c r="E65" s="62">
        <v>3</v>
      </c>
      <c r="F65" s="64"/>
      <c r="G65" s="127" t="s">
        <v>29</v>
      </c>
      <c r="H65" s="125"/>
      <c r="I65" s="127" t="s">
        <v>29</v>
      </c>
      <c r="J65" s="138"/>
      <c r="P65" s="3"/>
      <c r="Q65" s="3"/>
    </row>
    <row r="66" spans="1:17" ht="12.75">
      <c r="A66" s="124">
        <v>3</v>
      </c>
      <c r="B66" s="125"/>
      <c r="C66" s="61" t="s">
        <v>22</v>
      </c>
      <c r="D66" s="61" t="s">
        <v>16</v>
      </c>
      <c r="E66" s="62">
        <v>2</v>
      </c>
      <c r="F66" s="64"/>
      <c r="G66" s="127" t="s">
        <v>29</v>
      </c>
      <c r="H66" s="125"/>
      <c r="I66" s="127" t="s">
        <v>29</v>
      </c>
      <c r="J66" s="138"/>
      <c r="P66" s="3"/>
      <c r="Q66" s="3"/>
    </row>
    <row r="67" spans="1:17" ht="12.75">
      <c r="A67" s="124">
        <v>4</v>
      </c>
      <c r="B67" s="125"/>
      <c r="C67" s="61" t="s">
        <v>25</v>
      </c>
      <c r="D67" s="61" t="s">
        <v>26</v>
      </c>
      <c r="E67" s="62">
        <v>1</v>
      </c>
      <c r="F67" s="64"/>
      <c r="G67" s="127" t="s">
        <v>29</v>
      </c>
      <c r="H67" s="125"/>
      <c r="I67" s="127" t="s">
        <v>29</v>
      </c>
      <c r="J67" s="138"/>
      <c r="P67" s="3"/>
      <c r="Q67" s="3"/>
    </row>
    <row r="68" spans="1:17" ht="12.75">
      <c r="A68" s="124">
        <v>5</v>
      </c>
      <c r="B68" s="125"/>
      <c r="C68" s="61" t="s">
        <v>28</v>
      </c>
      <c r="D68" s="61" t="s">
        <v>24</v>
      </c>
      <c r="E68" s="62">
        <v>0</v>
      </c>
      <c r="F68" s="64"/>
      <c r="G68" s="127"/>
      <c r="H68" s="125"/>
      <c r="I68" s="127" t="s">
        <v>29</v>
      </c>
      <c r="J68" s="138"/>
      <c r="P68" s="3"/>
      <c r="Q68" s="3"/>
    </row>
    <row r="69" spans="1:17" ht="13.5" thickBot="1">
      <c r="A69" s="128">
        <v>6</v>
      </c>
      <c r="B69" s="129"/>
      <c r="C69" s="65"/>
      <c r="D69" s="65"/>
      <c r="E69" s="66">
        <v>0</v>
      </c>
      <c r="F69" s="67"/>
      <c r="G69" s="139"/>
      <c r="H69" s="129"/>
      <c r="I69" s="139" t="s">
        <v>29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6:B66"/>
    <mergeCell ref="A67:B67"/>
    <mergeCell ref="A68:B68"/>
    <mergeCell ref="A69:B69"/>
    <mergeCell ref="A64:B64"/>
    <mergeCell ref="A65:B65"/>
    <mergeCell ref="P1:Q1"/>
    <mergeCell ref="G67:H67"/>
    <mergeCell ref="G68:H68"/>
    <mergeCell ref="G63:H63"/>
    <mergeCell ref="I63:J63"/>
    <mergeCell ref="K15:L15"/>
    <mergeCell ref="M15:N15"/>
    <mergeCell ref="G69:H69"/>
    <mergeCell ref="I64:J64"/>
    <mergeCell ref="I65:J65"/>
    <mergeCell ref="I66:J66"/>
    <mergeCell ref="I67:J67"/>
    <mergeCell ref="I68:J68"/>
    <mergeCell ref="I69:J69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2015-01-17T09:52:17Z</cp:lastPrinted>
  <dcterms:created xsi:type="dcterms:W3CDTF">1999-11-07T16:01:07Z</dcterms:created>
  <dcterms:modified xsi:type="dcterms:W3CDTF">2015-01-18T10:55:17Z</dcterms:modified>
  <cp:category/>
  <cp:version/>
  <cp:contentType/>
  <cp:contentStatus/>
</cp:coreProperties>
</file>